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911" windowHeight="9744"/>
  </bookViews>
  <sheets>
    <sheet name="2022年收支决算总表" sheetId="4" r:id="rId1"/>
  </sheets>
  <externalReferences>
    <externalReference r:id="rId2"/>
  </externalReferences>
  <definedNames>
    <definedName name="JR_PAGE_ANCHOR_0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<sst xmlns="http://schemas.openxmlformats.org/spreadsheetml/2006/main" count="27" uniqueCount="25">
  <si>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r>
      <rPr>
        <sz val="20"/>
        <rFont val="黑体"/>
        <charset val="134"/>
      </rPr>
      <t>2022</t>
    </r>
    <r>
      <rPr>
        <sz val="20"/>
        <rFont val="宋体"/>
        <charset val="134"/>
      </rPr>
      <t>年度厦门南洋职业学院收支决算总表</t>
    </r>
  </si>
  <si>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     </t>
    </r>
    <r>
      <rPr>
        <sz val="11"/>
        <color indexed="8"/>
        <rFont val="宋体"/>
        <charset val="134"/>
      </rPr>
      <t>单位：万元</t>
    </r>
  </si>
  <si>
    <t>收入</t>
  </si>
  <si>
    <t>支出</t>
  </si>
  <si>
    <t>项目</t>
  </si>
  <si>
    <t>决算</t>
  </si>
  <si>
    <t>一、学院各种项目收入</t>
  </si>
  <si>
    <t>一、日常管理运行</t>
  </si>
  <si>
    <t xml:space="preserve">    1.政府补助收入</t>
  </si>
  <si>
    <t xml:space="preserve">    1.人员经费</t>
  </si>
  <si>
    <t xml:space="preserve">    2.高职学费收入</t>
  </si>
  <si>
    <t xml:space="preserve">    2.专项公用经费</t>
  </si>
  <si>
    <t xml:space="preserve">    3.住宿费收入</t>
  </si>
  <si>
    <t xml:space="preserve">    3.专项项目经费</t>
  </si>
  <si>
    <t xml:space="preserve">    4.科研经费收入</t>
  </si>
  <si>
    <t xml:space="preserve">    4.日常公用经费</t>
  </si>
  <si>
    <t xml:space="preserve">    5.培训收入</t>
  </si>
  <si>
    <t xml:space="preserve">    5.学生活动及补助经费</t>
  </si>
  <si>
    <t xml:space="preserve">    6.捐赠收入</t>
  </si>
  <si>
    <t xml:space="preserve">    6.折旧费</t>
  </si>
  <si>
    <t xml:space="preserve">    7.其他收入</t>
  </si>
  <si>
    <t xml:space="preserve">    7.其他</t>
  </si>
  <si>
    <t>二、筹资费用</t>
  </si>
  <si>
    <t xml:space="preserve">     收  入  总  计</t>
  </si>
  <si>
    <t>支  出  总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</si>
</sst>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8">
    <font>
      <sz val="11"/>
      <color theme="1"/>
      <name val="等线"/>
      <charset val="134"/>
      <scheme val="minor"/>
    </font>
    <font>
      <sz val="20"/>
      <name val="黑体"/>
      <charset val="134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ahoma"/>
      <charset val="134"/>
    </font>
    <font>
      <sz val="11"/>
      <color theme="0"/>
      <name val="等线"/>
      <charset val="134"/>
      <scheme val="minor"/>
    </font>
    <font>
      <b/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2" fillId="0" borderId="0" xfId="49">
      <alignment vertical="center"/>
    </xf>
    <xf numFmtId="176" fontId="3" fillId="0" borderId="0" xfId="49" applyNumberFormat="1" applyFont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176" fontId="3" fillId="0" borderId="3" xfId="49" applyNumberFormat="1" applyFont="1" applyBorder="1" applyAlignment="1">
      <alignment horizontal="center" vertical="center"/>
    </xf>
    <xf numFmtId="0" fontId="4" fillId="0" borderId="3" xfId="49" applyFont="1" applyBorder="1">
      <alignment vertical="center"/>
    </xf>
    <xf numFmtId="176" fontId="5" fillId="2" borderId="3" xfId="49" applyNumberFormat="1" applyFont="1" applyFill="1" applyBorder="1" applyAlignment="1">
      <alignment horizontal="center" vertical="center"/>
    </xf>
    <xf numFmtId="0" fontId="4" fillId="0" borderId="3" xfId="49" applyFont="1" applyBorder="1" applyAlignment="1">
      <alignment horizontal="left" vertical="center"/>
    </xf>
    <xf numFmtId="176" fontId="5" fillId="0" borderId="3" xfId="49" applyNumberFormat="1" applyFont="1" applyBorder="1" applyAlignment="1">
      <alignment horizontal="center" vertical="center"/>
    </xf>
    <xf numFmtId="0" fontId="3" fillId="0" borderId="3" xfId="49" applyFont="1" applyBorder="1">
      <alignment vertical="center"/>
    </xf>
    <xf numFmtId="176" fontId="2" fillId="2" borderId="3" xfId="49" applyNumberFormat="1" applyFill="1" applyBorder="1" applyAlignment="1">
      <alignment horizontal="center" vertical="center"/>
    </xf>
    <xf numFmtId="176" fontId="2" fillId="0" borderId="3" xfId="49" applyNumberFormat="1" applyBorder="1" applyAlignment="1">
      <alignment horizontal="center" vertical="center"/>
    </xf>
    <xf numFmtId="0" fontId="6" fillId="0" borderId="0" xfId="0" applyFont="1">
      <alignment vertical="center"/>
    </xf>
    <xf numFmtId="0" fontId="3" fillId="2" borderId="3" xfId="49" applyFont="1" applyFill="1" applyBorder="1">
      <alignment vertical="center"/>
    </xf>
    <xf numFmtId="0" fontId="3" fillId="0" borderId="3" xfId="49" applyFont="1" applyBorder="1" applyAlignment="1">
      <alignment horizontal="left" vertical="center"/>
    </xf>
    <xf numFmtId="0" fontId="4" fillId="0" borderId="3" xfId="49" applyFont="1" applyBorder="1" applyAlignment="1">
      <alignment horizontal="left" vertical="center" wrapText="1"/>
    </xf>
    <xf numFmtId="0" fontId="7" fillId="0" borderId="3" xfId="49" applyFont="1" applyBorder="1">
      <alignment vertical="center"/>
    </xf>
    <xf numFmtId="0" fontId="4" fillId="0" borderId="3" xfId="49" applyFont="1" applyBorder="1" applyAlignment="1">
      <alignment horizontal="center" vertical="center"/>
    </xf>
    <xf numFmtId="176" fontId="0" fillId="0" borderId="0" xfId="0" applyNumberForma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180;&#26816;&#26448;&#26009;\2022&#24180;&#24230;&#24180;&#26816;&#26448;&#26009;\&#20116;&#12289;23.72&#21414;&#38376;&#21335;&#27915;&#32844;&#19994;&#23398;&#38498;2022&#20915;&#3163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收支决算总表"/>
      <sheetName val="收入决算表"/>
      <sheetName val="支出决算表"/>
      <sheetName val="Sheet1"/>
    </sheetNames>
    <sheetDataSet>
      <sheetData sheetId="0">
        <row r="6">
          <cell r="E6">
            <v>10000</v>
          </cell>
        </row>
      </sheetData>
      <sheetData sheetId="1">
        <row r="6">
          <cell r="C6">
            <v>11454168.46</v>
          </cell>
        </row>
        <row r="7">
          <cell r="C7">
            <v>176633050</v>
          </cell>
        </row>
        <row r="8">
          <cell r="C8">
            <v>22052380</v>
          </cell>
        </row>
        <row r="9">
          <cell r="C9">
            <v>12000</v>
          </cell>
        </row>
        <row r="10">
          <cell r="C10">
            <v>9580752.4</v>
          </cell>
        </row>
        <row r="11">
          <cell r="C11">
            <v>0</v>
          </cell>
        </row>
        <row r="12">
          <cell r="C12">
            <v>2329824.75</v>
          </cell>
        </row>
      </sheetData>
      <sheetData sheetId="2">
        <row r="5">
          <cell r="C5">
            <v>103865588.47</v>
          </cell>
        </row>
        <row r="6">
          <cell r="C6">
            <v>49762968.51</v>
          </cell>
        </row>
        <row r="12">
          <cell r="C12">
            <v>2759281.04</v>
          </cell>
        </row>
        <row r="20">
          <cell r="C20">
            <v>3445794.96</v>
          </cell>
        </row>
        <row r="33">
          <cell r="C33">
            <v>31853716.67</v>
          </cell>
        </row>
        <row r="65">
          <cell r="C65">
            <v>4982629.12</v>
          </cell>
        </row>
        <row r="69">
          <cell r="C69">
            <v>11033642.92</v>
          </cell>
        </row>
        <row r="70">
          <cell r="C70">
            <v>27555.25</v>
          </cell>
        </row>
        <row r="71">
          <cell r="C71">
            <v>20093227.98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C18" sqref="C18"/>
    </sheetView>
  </sheetViews>
  <sheetFormatPr defaultColWidth="9" defaultRowHeight="13.8" outlineLevelCol="6"/>
  <cols>
    <col min="1" max="1" width="25.1111111111111" customWidth="1"/>
    <col min="2" max="2" width="15.8888888888889" customWidth="1"/>
    <col min="3" max="3" width="24.8888888888889" customWidth="1"/>
    <col min="4" max="4" width="17.1111111111111" customWidth="1"/>
    <col min="5" max="5" width="18.4444444444444" customWidth="1"/>
    <col min="6" max="6" width="12.3333333333333" customWidth="1"/>
  </cols>
  <sheetData>
    <row r="1" ht="25.8" spans="1:7">
      <c r="A1" s="1" t="s">
        <v>0</v>
      </c>
      <c r="B1" s="1"/>
      <c r="C1" s="1"/>
      <c r="D1" s="1"/>
      <c r="E1" s="2"/>
      <c r="F1" s="2"/>
      <c r="G1" s="2"/>
    </row>
    <row r="2" ht="14.4" spans="1:5">
      <c r="A2" s="3"/>
      <c r="B2" s="3"/>
      <c r="C2" s="3"/>
      <c r="D2" s="4" t="s">
        <v>1</v>
      </c>
      <c r="E2" s="3"/>
    </row>
    <row r="3" ht="14.4" spans="1:4">
      <c r="A3" s="5" t="s">
        <v>2</v>
      </c>
      <c r="B3" s="6"/>
      <c r="C3" s="5" t="s">
        <v>3</v>
      </c>
      <c r="D3" s="6"/>
    </row>
    <row r="4" ht="14.4" spans="1:4">
      <c r="A4" s="7" t="s">
        <v>4</v>
      </c>
      <c r="B4" s="8" t="s">
        <v>5</v>
      </c>
      <c r="C4" s="7" t="s">
        <v>4</v>
      </c>
      <c r="D4" s="8" t="s">
        <v>5</v>
      </c>
    </row>
    <row r="5" ht="14.4" spans="1:4">
      <c r="A5" s="9" t="s">
        <v>6</v>
      </c>
      <c r="B5" s="10"/>
      <c r="C5" s="11" t="s">
        <v>7</v>
      </c>
      <c r="D5" s="12">
        <f>[1]支出决算表!C5/[1]收支决算总表!E6</f>
        <v>10386.558847</v>
      </c>
    </row>
    <row r="6" ht="14.4" spans="1:5">
      <c r="A6" s="13" t="s">
        <v>8</v>
      </c>
      <c r="B6" s="14">
        <f>[1]收入决算表!C6/[1]收支决算总表!$E$6</f>
        <v>1145.416846</v>
      </c>
      <c r="C6" s="13" t="s">
        <v>9</v>
      </c>
      <c r="D6" s="15">
        <f>[1]支出决算表!C6/[1]收支决算总表!E6</f>
        <v>4976.296851</v>
      </c>
      <c r="E6" s="16">
        <v>10000</v>
      </c>
    </row>
    <row r="7" ht="14.4" spans="1:4">
      <c r="A7" s="13" t="s">
        <v>10</v>
      </c>
      <c r="B7" s="14">
        <f>[1]收入决算表!C7/[1]收支决算总表!$E$6</f>
        <v>17663.305</v>
      </c>
      <c r="C7" s="13" t="s">
        <v>11</v>
      </c>
      <c r="D7" s="15">
        <f>[1]支出决算表!C12/[1]收支决算总表!E6</f>
        <v>275.928104</v>
      </c>
    </row>
    <row r="8" ht="14.4" spans="1:4">
      <c r="A8" s="17" t="s">
        <v>12</v>
      </c>
      <c r="B8" s="14">
        <f>[1]收入决算表!C8/[1]收支决算总表!$E$6</f>
        <v>2205.238</v>
      </c>
      <c r="C8" s="13" t="s">
        <v>13</v>
      </c>
      <c r="D8" s="15">
        <f>[1]支出决算表!C20/[1]收支决算总表!E6</f>
        <v>344.579496</v>
      </c>
    </row>
    <row r="9" ht="14.4" spans="1:4">
      <c r="A9" s="18" t="s">
        <v>14</v>
      </c>
      <c r="B9" s="14">
        <f>[1]收入决算表!C9/[1]收支决算总表!$E$6</f>
        <v>1.2</v>
      </c>
      <c r="C9" s="13" t="s">
        <v>15</v>
      </c>
      <c r="D9" s="15">
        <f>[1]支出决算表!C33/[1]收支决算总表!E6</f>
        <v>3185.371667</v>
      </c>
    </row>
    <row r="10" ht="14.4" spans="1:4">
      <c r="A10" s="13" t="s">
        <v>16</v>
      </c>
      <c r="B10" s="14">
        <f>[1]收入决算表!C10/[1]收支决算总表!$E$6</f>
        <v>958.07524</v>
      </c>
      <c r="C10" s="13" t="s">
        <v>17</v>
      </c>
      <c r="D10" s="15">
        <f>[1]支出决算表!C65/[1]收支决算总表!E6</f>
        <v>498.262912</v>
      </c>
    </row>
    <row r="11" ht="14.4" spans="1:4">
      <c r="A11" s="13" t="s">
        <v>18</v>
      </c>
      <c r="B11" s="14">
        <f>[1]收入决算表!C11/[1]收支决算总表!$E$6</f>
        <v>0</v>
      </c>
      <c r="C11" s="18" t="s">
        <v>19</v>
      </c>
      <c r="D11" s="15">
        <f>[1]支出决算表!C69/[1]收支决算总表!E6</f>
        <v>1103.364292</v>
      </c>
    </row>
    <row r="12" ht="14.4" spans="1:4">
      <c r="A12" s="13" t="s">
        <v>20</v>
      </c>
      <c r="B12" s="14">
        <f>[1]收入决算表!C12/[1]收支决算总表!$E$6</f>
        <v>232.982475</v>
      </c>
      <c r="C12" s="18" t="s">
        <v>21</v>
      </c>
      <c r="D12" s="15">
        <f>[1]支出决算表!C70/[1]收支决算总表!E6</f>
        <v>2.755525</v>
      </c>
    </row>
    <row r="13" ht="14.4" spans="1:4">
      <c r="A13" s="13"/>
      <c r="B13" s="14"/>
      <c r="C13" s="19" t="s">
        <v>22</v>
      </c>
      <c r="D13" s="12">
        <f>[1]支出决算表!C71/[1]收支决算总表!E6</f>
        <v>2009.322798</v>
      </c>
    </row>
    <row r="14" ht="14.4" spans="1:5">
      <c r="A14" s="20" t="s">
        <v>23</v>
      </c>
      <c r="B14" s="12">
        <f>SUM(B6:B13)</f>
        <v>22206.217561</v>
      </c>
      <c r="C14" s="21" t="s">
        <v>24</v>
      </c>
      <c r="D14" s="12">
        <f>D5+D13</f>
        <v>12395.881645</v>
      </c>
      <c r="E14" s="22"/>
    </row>
    <row r="15" spans="2:2">
      <c r="B15" s="22"/>
    </row>
  </sheetData>
  <mergeCells count="3">
    <mergeCell ref="A1:D1"/>
    <mergeCell ref="A3:B3"/>
    <mergeCell ref="C3:D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2022年收支决算总表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喜番</cp:lastModifiedBy>
  <dcterms:created xsi:type="dcterms:W3CDTF">2023-12-26T06:56:00Z</dcterms:created>
  <dcterms:modified xsi:type="dcterms:W3CDTF">2024-01-25T08:14:44Z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6A96BD96BD764089A2782D0FBEFFA8E3_12</vt:lpwstr>
  </property>
  <property fmtid="{D5CDD505-2E9C-101B-9397-08002B2CF9AE}" pid="3" name="KSOProductBuildVer">
    <vt:lpwstr>2052-12.1.0.16250</vt:lpwstr>
  </property>
</Properties>
</file>